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10428" activeTab="0"/>
  </bookViews>
  <sheets>
    <sheet name="ESF_DET" sheetId="1" r:id="rId1"/>
  </sheets>
  <definedNames>
    <definedName name="_xlnm.Print_Area" localSheetId="0">'ESF_DET'!$B$2:$G$82</definedName>
  </definedNames>
  <calcPr fullCalcOnLoad="1"/>
</workbook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<sst xmlns="http://schemas.openxmlformats.org/spreadsheetml/2006/main" count="128" uniqueCount="125">
  <si>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</si>
  <si>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</si>
  <si>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</si>
  <si>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</si>
  <si>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</si>
  <si>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</si>
  <si>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</si>
  <si>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</si>
  <si>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</si>
  <si>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</si>
  <si>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</si>
  <si>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</si>
  <si>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</si>
  <si>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</si>
  <si>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</si>
  <si>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</si>
  <si>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</si>
  <si>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</si>
  <si>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</si>
  <si>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</si>
  <si>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</si>
  <si>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</si>
  <si>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</si>
  <si>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</si>
  <si>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</si>
  <si>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</si>
  <si>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</si>
  <si>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</si>
  <si>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</si>
  <si>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</si>
  <si>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</si>
  <si>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</si>
  <si>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</si>
  <si>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</si>
  <si>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</si>
  <si>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</si>
  <si>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</si>
  <si>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</si>
  <si>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</si>
  <si>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</si>
  <si>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</si>
  <si>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</si>
  <si>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</si>
  <si>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</si>
  <si>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</si>
  <si>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</si>
  <si>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</si>
  <si>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</si>
  <si>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</si>
  <si>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</si>
  <si>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</si>
  <si>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</si>
  <si>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</si>
  <si>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</si>
  <si>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</si>
  <si>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</si>
  <si>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</si>
  <si>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</si>
  <si>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</si>
  <si>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</si>
  <si>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</si>
  <si>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</si>
  <si>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</si>
  <si>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</si>
  <si>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</si>
  <si>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</si>
  <si>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</si>
  <si>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</si>
  <si>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</si>
  <si>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</si>
  <si>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</si>
  <si>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</si>
  <si>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</si>
  <si>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</si>
  <si>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</si>
  <si>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</si>
  <si>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</si>
  <si>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</si>
  <si>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</si>
  <si>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</si>
  <si>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</si>
  <si>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</si>
  <si>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</si>
  <si>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</si>
  <si>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</si>
  <si>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</si>
  <si>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</si>
  <si>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</si>
  <si>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</si>
  <si>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</si>
  <si>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</si>
  <si>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</si>
  <si>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</si>
  <si>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</si>
  <si>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</si>
  <si>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</si>
  <si>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</si>
  <si>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</si>
  <si>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</si>
  <si>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</si>
  <si>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</si>
  <si>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</si>
  <si>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</si>
  <si>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</si>
  <si>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</si>
  <si>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</si>
  <si>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</si>
  <si>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</si>
  <si>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</si>
  <si>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</si>
  <si>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</si>
  <si>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</si>
  <si>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</si>
  <si>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</si>
  <si>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</si>
  <si>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</si>
  <si>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</si>
  <si>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</si>
  <si>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</si>
  <si>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</si>
  <si>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</si>
  <si>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Nombre del Ente Público a)</t>
  </si>
  <si>
    <t>2021 (d)</t>
  </si>
  <si>
    <t>31 de diciembre de 2020 (e)</t>
  </si>
  <si>
    <t>Al 31 de diciembre de 2021 y al 31 de diciembre de 2020 (b)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</si>
</sst>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5"/>
      <color indexed="8"/>
      <name val="Arial"/>
      <family val="2"/>
    </font>
    <font>
      <b/>
      <i/>
      <sz val="5"/>
      <color indexed="8"/>
      <name val="Arial"/>
      <family val="2"/>
    </font>
    <font>
      <b/>
      <i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9" fillId="0" borderId="0" xfId="0" applyFont="1" applyAlignment="1">
      <alignment/>
    </xf>
    <xf numFmtId="49" fontId="39" fillId="33" borderId="10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 indent="1"/>
    </xf>
    <xf numFmtId="2" fontId="40" fillId="0" borderId="12" xfId="0" applyNumberFormat="1" applyFont="1" applyBorder="1" applyAlignment="1">
      <alignment horizontal="justify" vertical="center" wrapText="1"/>
    </xf>
    <xf numFmtId="0" fontId="40" fillId="0" borderId="12" xfId="0" applyFont="1" applyBorder="1" applyAlignment="1">
      <alignment horizontal="left" vertical="center" wrapText="1" indent="1"/>
    </xf>
    <xf numFmtId="0" fontId="40" fillId="0" borderId="12" xfId="0" applyFont="1" applyBorder="1" applyAlignment="1">
      <alignment horizontal="justify" vertical="center" wrapText="1"/>
    </xf>
    <xf numFmtId="2" fontId="41" fillId="0" borderId="12" xfId="0" applyNumberFormat="1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left" vertical="center" wrapText="1" indent="1"/>
    </xf>
    <xf numFmtId="0" fontId="41" fillId="0" borderId="12" xfId="0" applyFont="1" applyFill="1" applyBorder="1" applyAlignment="1">
      <alignment horizontal="left" vertical="center" wrapText="1" indent="1"/>
    </xf>
    <xf numFmtId="0" fontId="41" fillId="0" borderId="11" xfId="0" applyFont="1" applyBorder="1" applyAlignment="1">
      <alignment horizontal="left" vertical="center" wrapText="1" indent="3"/>
    </xf>
    <xf numFmtId="0" fontId="41" fillId="0" borderId="12" xfId="0" applyFont="1" applyFill="1" applyBorder="1" applyAlignment="1">
      <alignment horizontal="left" vertical="center" wrapText="1" indent="3"/>
    </xf>
    <xf numFmtId="0" fontId="40" fillId="0" borderId="12" xfId="0" applyFont="1" applyFill="1" applyBorder="1" applyAlignment="1">
      <alignment horizontal="left" vertical="center" wrapText="1" indent="1"/>
    </xf>
    <xf numFmtId="0" fontId="42" fillId="0" borderId="11" xfId="0" applyFont="1" applyBorder="1" applyAlignment="1">
      <alignment horizontal="left" vertical="center" wrapText="1" indent="1"/>
    </xf>
    <xf numFmtId="0" fontId="43" fillId="0" borderId="12" xfId="0" applyFont="1" applyFill="1" applyBorder="1" applyAlignment="1">
      <alignment horizontal="left" vertical="center" wrapText="1" indent="1"/>
    </xf>
    <xf numFmtId="0" fontId="44" fillId="0" borderId="12" xfId="0" applyFont="1" applyFill="1" applyBorder="1" applyAlignment="1">
      <alignment horizontal="left" vertical="center" wrapText="1" indent="1"/>
    </xf>
    <xf numFmtId="0" fontId="42" fillId="0" borderId="13" xfId="0" applyFont="1" applyBorder="1" applyAlignment="1">
      <alignment horizontal="justify" vertical="center" wrapText="1"/>
    </xf>
    <xf numFmtId="0" fontId="42" fillId="0" borderId="14" xfId="0" applyFont="1" applyBorder="1" applyAlignment="1">
      <alignment horizontal="justify" vertical="center" wrapText="1"/>
    </xf>
    <xf numFmtId="4" fontId="40" fillId="0" borderId="12" xfId="47" applyNumberFormat="1" applyFont="1" applyFill="1" applyBorder="1" applyAlignment="1">
      <alignment horizontal="right" vertical="center" wrapText="1"/>
    </xf>
    <xf numFmtId="4" fontId="41" fillId="0" borderId="12" xfId="47" applyNumberFormat="1" applyFont="1" applyFill="1" applyBorder="1" applyAlignment="1">
      <alignment horizontal="right" vertical="center" wrapText="1"/>
    </xf>
    <xf numFmtId="4" fontId="42" fillId="0" borderId="12" xfId="47" applyNumberFormat="1" applyFont="1" applyFill="1" applyBorder="1" applyAlignment="1">
      <alignment horizontal="right" vertical="center" wrapText="1"/>
    </xf>
    <xf numFmtId="4" fontId="42" fillId="0" borderId="12" xfId="47" applyNumberFormat="1" applyFont="1" applyFill="1" applyBorder="1" applyAlignment="1">
      <alignment horizontal="justify" vertical="center" wrapText="1"/>
    </xf>
    <xf numFmtId="4" fontId="42" fillId="0" borderId="14" xfId="47" applyNumberFormat="1" applyFont="1" applyBorder="1" applyAlignment="1">
      <alignment horizontal="justify" vertical="center" wrapText="1"/>
    </xf>
    <xf numFmtId="4" fontId="41" fillId="0" borderId="14" xfId="47" applyNumberFormat="1" applyFont="1" applyBorder="1" applyAlignment="1">
      <alignment horizontal="right" vertical="center" wrapText="1"/>
    </xf>
    <xf numFmtId="4" fontId="41" fillId="0" borderId="12" xfId="47" applyNumberFormat="1" applyFont="1" applyFill="1" applyBorder="1" applyAlignment="1" applyProtection="1">
      <alignment horizontal="right" vertical="center" wrapText="1"/>
      <protection locked="0"/>
    </xf>
    <xf numFmtId="4" fontId="40" fillId="0" borderId="12" xfId="47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49" fontId="39" fillId="33" borderId="15" xfId="0" applyNumberFormat="1" applyFont="1" applyFill="1" applyBorder="1" applyAlignment="1" applyProtection="1">
      <alignment horizontal="center" vertical="center"/>
      <protection locked="0"/>
    </xf>
    <xf numFmtId="49" fontId="39" fillId="33" borderId="16" xfId="0" applyNumberFormat="1" applyFont="1" applyFill="1" applyBorder="1" applyAlignment="1" applyProtection="1">
      <alignment horizontal="center" vertical="center"/>
      <protection locked="0"/>
    </xf>
    <xf numFmtId="49" fontId="39" fillId="33" borderId="17" xfId="0" applyNumberFormat="1" applyFont="1" applyFill="1" applyBorder="1" applyAlignment="1" applyProtection="1">
      <alignment horizontal="center" vertical="center"/>
      <protection locked="0"/>
    </xf>
    <xf numFmtId="49" fontId="39" fillId="33" borderId="18" xfId="0" applyNumberFormat="1" applyFont="1" applyFill="1" applyBorder="1" applyAlignment="1">
      <alignment horizontal="center" vertical="center"/>
    </xf>
    <xf numFmtId="49" fontId="39" fillId="33" borderId="0" xfId="0" applyNumberFormat="1" applyFont="1" applyFill="1" applyBorder="1" applyAlignment="1">
      <alignment horizontal="center" vertical="center"/>
    </xf>
    <xf numFmtId="49" fontId="39" fillId="33" borderId="12" xfId="0" applyNumberFormat="1" applyFont="1" applyFill="1" applyBorder="1" applyAlignment="1">
      <alignment horizontal="center" vertical="center"/>
    </xf>
    <xf numFmtId="49" fontId="39" fillId="33" borderId="18" xfId="0" applyNumberFormat="1" applyFont="1" applyFill="1" applyBorder="1" applyAlignment="1" applyProtection="1">
      <alignment horizontal="center" vertical="center"/>
      <protection locked="0"/>
    </xf>
    <xf numFmtId="49" fontId="39" fillId="33" borderId="0" xfId="0" applyNumberFormat="1" applyFont="1" applyFill="1" applyBorder="1" applyAlignment="1" applyProtection="1">
      <alignment horizontal="center" vertical="center"/>
      <protection locked="0"/>
    </xf>
    <xf numFmtId="49" fontId="39" fillId="33" borderId="12" xfId="0" applyNumberFormat="1" applyFont="1" applyFill="1" applyBorder="1" applyAlignment="1" applyProtection="1">
      <alignment horizontal="center" vertical="center"/>
      <protection locked="0"/>
    </xf>
    <xf numFmtId="49" fontId="39" fillId="33" borderId="19" xfId="0" applyNumberFormat="1" applyFont="1" applyFill="1" applyBorder="1" applyAlignment="1">
      <alignment horizontal="center" vertical="center"/>
    </xf>
    <xf numFmtId="49" fontId="39" fillId="33" borderId="20" xfId="0" applyNumberFormat="1" applyFont="1" applyFill="1" applyBorder="1" applyAlignment="1">
      <alignment horizontal="center" vertical="center"/>
    </xf>
    <xf numFmtId="49" fontId="39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49"/>
  <sheetViews>
    <sheetView tabSelected="1" zoomScale="90" zoomScaleNormal="90" zoomScalePageLayoutView="0" workbookViewId="0" topLeftCell="A1">
      <selection activeCell="F81" sqref="F81"/>
    </sheetView>
  </sheetViews>
  <sheetFormatPr defaultColWidth="11.421875" defaultRowHeight="15"/>
  <cols>
    <col min="1" max="1" width="4.7109375" style="0" customWidth="1"/>
    <col min="2" max="2" width="47.421875" style="1" customWidth="1"/>
    <col min="3" max="4" width="14.7109375" style="1" customWidth="1"/>
    <col min="5" max="5" width="47.421875" style="1" customWidth="1"/>
    <col min="6" max="7" width="14.7109375" style="0" customWidth="1"/>
    <col min="8" max="8" width="22.140625" style="0" bestFit="1" customWidth="1"/>
  </cols>
  <sheetData>
    <row r="1" ht="21" customHeight="1" thickBot="1">
      <c r="H1" s="2" t="s">
        <v>0</v>
      </c>
    </row>
    <row r="2" spans="2:7" ht="14.25">
      <c r="B2" s="31" t="s">
        <v>121</v>
      </c>
      <c r="C2" s="32"/>
      <c r="D2" s="32"/>
      <c r="E2" s="32"/>
      <c r="F2" s="32"/>
      <c r="G2" s="33"/>
    </row>
    <row r="3" spans="2:7" ht="14.25">
      <c r="B3" s="34" t="s">
        <v>1</v>
      </c>
      <c r="C3" s="35"/>
      <c r="D3" s="35"/>
      <c r="E3" s="35"/>
      <c r="F3" s="35"/>
      <c r="G3" s="36"/>
    </row>
    <row r="4" spans="2:7" ht="15" customHeight="1">
      <c r="B4" s="37" t="s">
        <v>124</v>
      </c>
      <c r="C4" s="38"/>
      <c r="D4" s="38"/>
      <c r="E4" s="38"/>
      <c r="F4" s="38"/>
      <c r="G4" s="39"/>
    </row>
    <row r="5" spans="2:7" ht="15" thickBot="1">
      <c r="B5" s="40" t="s">
        <v>2</v>
      </c>
      <c r="C5" s="41"/>
      <c r="D5" s="41"/>
      <c r="E5" s="41"/>
      <c r="F5" s="41"/>
      <c r="G5" s="42"/>
    </row>
    <row r="6" spans="2:7" ht="39" customHeight="1" thickBot="1">
      <c r="B6" s="3" t="s">
        <v>3</v>
      </c>
      <c r="C6" s="3" t="s">
        <v>122</v>
      </c>
      <c r="D6" s="3" t="s">
        <v>123</v>
      </c>
      <c r="E6" s="3" t="s">
        <v>3</v>
      </c>
      <c r="F6" s="3" t="s">
        <v>122</v>
      </c>
      <c r="G6" s="3" t="s">
        <v>123</v>
      </c>
    </row>
    <row r="7" spans="2:7" ht="14.25">
      <c r="B7" s="4" t="s">
        <v>4</v>
      </c>
      <c r="C7" s="5"/>
      <c r="D7" s="5"/>
      <c r="E7" s="6" t="s">
        <v>5</v>
      </c>
      <c r="F7" s="7"/>
      <c r="G7" s="7"/>
    </row>
    <row r="8" spans="2:7" ht="14.25">
      <c r="B8" s="4" t="s">
        <v>6</v>
      </c>
      <c r="C8" s="8"/>
      <c r="D8" s="8"/>
      <c r="E8" s="6" t="s">
        <v>7</v>
      </c>
      <c r="F8" s="9"/>
      <c r="G8" s="9"/>
    </row>
    <row r="9" spans="2:7" ht="22.5">
      <c r="B9" s="10" t="s">
        <v>8</v>
      </c>
      <c r="C9" s="20">
        <f>SUM(C10:C16)</f>
        <v>72175949.08</v>
      </c>
      <c r="D9" s="20">
        <f>SUM(D10:D16)</f>
        <v>49905830.74</v>
      </c>
      <c r="E9" s="11" t="s">
        <v>9</v>
      </c>
      <c r="F9" s="20">
        <f>SUM(F10:F18)</f>
        <v>0</v>
      </c>
      <c r="G9" s="20">
        <f>SUM(G10:G18)</f>
        <v>0</v>
      </c>
    </row>
    <row r="10" spans="2:7" ht="14.25">
      <c r="B10" s="12" t="s">
        <v>10</v>
      </c>
      <c r="C10" s="26">
        <v>72175949.08</v>
      </c>
      <c r="D10" s="26">
        <v>49905830.74</v>
      </c>
      <c r="E10" s="13" t="s">
        <v>11</v>
      </c>
      <c r="F10" s="26">
        <v>0</v>
      </c>
      <c r="G10" s="26">
        <v>0</v>
      </c>
    </row>
    <row r="11" spans="2:7" ht="14.25">
      <c r="B11" s="12" t="s">
        <v>12</v>
      </c>
      <c r="C11" s="26">
        <v>0</v>
      </c>
      <c r="D11" s="26">
        <v>0</v>
      </c>
      <c r="E11" s="13" t="s">
        <v>13</v>
      </c>
      <c r="F11" s="26">
        <v>0</v>
      </c>
      <c r="G11" s="26">
        <v>0</v>
      </c>
    </row>
    <row r="12" spans="2:7" ht="22.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7" ht="22.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7" ht="21.75" customHeight="1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7" ht="22.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7" ht="22.5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2.5">
      <c r="B17" s="10" t="s">
        <v>24</v>
      </c>
      <c r="C17" s="20">
        <f>SUM(C18:C24)</f>
        <v>0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 ht="14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ht="14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3636151.27</v>
      </c>
      <c r="G19" s="20">
        <f>SUM(G20:G22)</f>
        <v>3176968</v>
      </c>
    </row>
    <row r="20" spans="2:7" ht="14.25">
      <c r="B20" s="12" t="s">
        <v>30</v>
      </c>
      <c r="C20" s="26">
        <v>0</v>
      </c>
      <c r="D20" s="26">
        <v>0</v>
      </c>
      <c r="E20" s="13" t="s">
        <v>31</v>
      </c>
      <c r="F20" s="26">
        <v>3636151.27</v>
      </c>
      <c r="G20" s="26">
        <v>3176968</v>
      </c>
    </row>
    <row r="21" spans="2:7" ht="22.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14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2.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5823715.52</v>
      </c>
      <c r="G23" s="20">
        <f>SUM(G24:G25)</f>
        <v>6081188.41</v>
      </c>
    </row>
    <row r="24" spans="2:7" ht="22.5">
      <c r="B24" s="12" t="s">
        <v>38</v>
      </c>
      <c r="C24" s="26">
        <v>0</v>
      </c>
      <c r="D24" s="26">
        <v>0</v>
      </c>
      <c r="E24" s="13" t="s">
        <v>39</v>
      </c>
      <c r="F24" s="26">
        <v>5823715.52</v>
      </c>
      <c r="G24" s="26">
        <v>6081188.41</v>
      </c>
    </row>
    <row r="25" spans="2:7" ht="22.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2.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2.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2.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4.75" customHeight="1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5" customHeight="1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2.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ht="14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ht="14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14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2.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2.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ht="14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2.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2.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ht="14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ht="14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ht="14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14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2.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ht="14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>
      <c r="B46" s="10"/>
      <c r="C46" s="21"/>
      <c r="D46" s="21"/>
      <c r="E46" s="11"/>
      <c r="F46" s="21"/>
      <c r="G46" s="21"/>
    </row>
    <row r="47" spans="2:7" ht="24">
      <c r="B47" s="4" t="s">
        <v>82</v>
      </c>
      <c r="C47" s="20">
        <f>SUM(C41,C38,C37,C31,C25,C17,C9)</f>
        <v>72175949.08</v>
      </c>
      <c r="D47" s="20">
        <f>SUM(D41,D38,D37,D31,D25,D17,D9)</f>
        <v>49905830.74</v>
      </c>
      <c r="E47" s="14" t="s">
        <v>83</v>
      </c>
      <c r="F47" s="20">
        <f>SUM(F42,F38,F31,F27,F26,F23,F19,F9)</f>
        <v>9459866.79</v>
      </c>
      <c r="G47" s="20">
        <f>SUM(G42,G38,G31,G27,G26,G23,G19,G9)</f>
        <v>9258156.41</v>
      </c>
    </row>
    <row r="48" spans="2:7" ht="15" customHeight="1">
      <c r="B48" s="15"/>
      <c r="C48" s="21"/>
      <c r="D48" s="22"/>
      <c r="E48" s="16"/>
      <c r="F48" s="21"/>
      <c r="G48" s="21"/>
    </row>
    <row r="49" spans="2:7" ht="14.25">
      <c r="B49" s="4" t="s">
        <v>84</v>
      </c>
      <c r="C49" s="21"/>
      <c r="D49" s="22"/>
      <c r="E49" s="14" t="s">
        <v>85</v>
      </c>
      <c r="F49" s="21"/>
      <c r="G49" s="21"/>
    </row>
    <row r="50" spans="2:7" ht="14.25">
      <c r="B50" s="10" t="s">
        <v>86</v>
      </c>
      <c r="C50" s="26">
        <v>15575092.97</v>
      </c>
      <c r="D50" s="26">
        <v>14946431.52</v>
      </c>
      <c r="E50" s="11" t="s">
        <v>87</v>
      </c>
      <c r="F50" s="26">
        <v>8000000</v>
      </c>
      <c r="G50" s="26">
        <v>8000000</v>
      </c>
    </row>
    <row r="51" spans="2:7" ht="14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2.5">
      <c r="B52" s="10" t="s">
        <v>90</v>
      </c>
      <c r="C52" s="26">
        <v>499162473.05</v>
      </c>
      <c r="D52" s="26">
        <v>499162473.05</v>
      </c>
      <c r="E52" s="11" t="s">
        <v>91</v>
      </c>
      <c r="F52" s="26">
        <v>30935987.18</v>
      </c>
      <c r="G52" s="26">
        <v>42321474.73</v>
      </c>
    </row>
    <row r="53" spans="2:7" ht="14.25">
      <c r="B53" s="10" t="s">
        <v>92</v>
      </c>
      <c r="C53" s="26">
        <v>0</v>
      </c>
      <c r="D53" s="26">
        <v>0</v>
      </c>
      <c r="E53" s="11" t="s">
        <v>93</v>
      </c>
      <c r="F53" s="26">
        <v>0</v>
      </c>
      <c r="G53" s="26">
        <v>0</v>
      </c>
    </row>
    <row r="54" spans="2:7" ht="22.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>
      <c r="B55" s="10" t="s">
        <v>96</v>
      </c>
      <c r="C55" s="26">
        <v>-133269848.01</v>
      </c>
      <c r="D55" s="26">
        <v>-121921210.89</v>
      </c>
      <c r="E55" s="11" t="s">
        <v>97</v>
      </c>
      <c r="F55" s="26">
        <v>0</v>
      </c>
      <c r="G55" s="26">
        <v>0</v>
      </c>
    </row>
    <row r="56" spans="2:7" ht="14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38935987.18</v>
      </c>
      <c r="G57" s="20">
        <f>SUM(G50:G55)</f>
        <v>50321474.73</v>
      </c>
    </row>
    <row r="58" spans="2:7" ht="14.25">
      <c r="B58" s="10" t="s">
        <v>101</v>
      </c>
      <c r="C58" s="26">
        <v>25773318.83</v>
      </c>
      <c r="D58" s="26">
        <v>15707146.79</v>
      </c>
      <c r="E58" s="17"/>
      <c r="F58" s="21"/>
      <c r="G58" s="21"/>
    </row>
    <row r="59" spans="2:7" ht="14.25">
      <c r="B59" s="10"/>
      <c r="C59" s="21"/>
      <c r="D59" s="21"/>
      <c r="E59" s="14" t="s">
        <v>102</v>
      </c>
      <c r="F59" s="20">
        <f>SUM(F47,F57)</f>
        <v>48395853.97</v>
      </c>
      <c r="G59" s="20">
        <f>SUM(G47,G57)</f>
        <v>59579631.14</v>
      </c>
    </row>
    <row r="60" spans="2:7" ht="24">
      <c r="B60" s="4" t="s">
        <v>103</v>
      </c>
      <c r="C60" s="20">
        <f>SUM(C50:C58)</f>
        <v>407241036.84000003</v>
      </c>
      <c r="D60" s="20">
        <f>SUM(D50:D58)</f>
        <v>407894840.47</v>
      </c>
      <c r="E60" s="11"/>
      <c r="F60" s="21"/>
      <c r="G60" s="21"/>
    </row>
    <row r="61" spans="2:7" ht="14.25">
      <c r="B61" s="10"/>
      <c r="C61" s="21"/>
      <c r="D61" s="21"/>
      <c r="E61" s="14" t="s">
        <v>104</v>
      </c>
      <c r="F61" s="21"/>
      <c r="G61" s="21"/>
    </row>
    <row r="62" spans="2:7" ht="14.25">
      <c r="B62" s="4" t="s">
        <v>105</v>
      </c>
      <c r="C62" s="20">
        <f>SUM(C47,C60)</f>
        <v>479416985.92</v>
      </c>
      <c r="D62" s="20">
        <f>SUM(D47,D60)</f>
        <v>457800671.21000004</v>
      </c>
      <c r="E62" s="14"/>
      <c r="F62" s="21"/>
      <c r="G62" s="21"/>
    </row>
    <row r="63" spans="2:7" ht="24">
      <c r="B63" s="15"/>
      <c r="C63" s="23"/>
      <c r="D63" s="23"/>
      <c r="E63" s="14" t="s">
        <v>106</v>
      </c>
      <c r="F63" s="20">
        <f>SUM(F64:F66)</f>
        <v>581268000.17</v>
      </c>
      <c r="G63" s="20">
        <f>SUM(G64:G66)</f>
        <v>559558635.69</v>
      </c>
    </row>
    <row r="64" spans="2:7" ht="14.25">
      <c r="B64" s="15"/>
      <c r="C64" s="23"/>
      <c r="D64" s="23"/>
      <c r="E64" s="11" t="s">
        <v>107</v>
      </c>
      <c r="F64" s="26">
        <v>581268000.17</v>
      </c>
      <c r="G64" s="26">
        <v>559558635.69</v>
      </c>
    </row>
    <row r="65" spans="2:7" ht="14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ht="14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>
      <c r="B67" s="15"/>
      <c r="C67" s="23"/>
      <c r="D67" s="23"/>
      <c r="E67" s="11"/>
      <c r="F67" s="21"/>
      <c r="G67" s="21"/>
    </row>
    <row r="68" spans="2:7" ht="24">
      <c r="B68" s="15"/>
      <c r="C68" s="23"/>
      <c r="D68" s="23"/>
      <c r="E68" s="14" t="s">
        <v>110</v>
      </c>
      <c r="F68" s="20">
        <f>SUM(F69:F73)</f>
        <v>-150089119.29</v>
      </c>
      <c r="G68" s="20">
        <f>SUM(G69:G73)</f>
        <v>-161179846.69</v>
      </c>
    </row>
    <row r="69" spans="2:7" ht="14.25">
      <c r="B69" s="15"/>
      <c r="C69" s="23"/>
      <c r="D69" s="23"/>
      <c r="E69" s="11" t="s">
        <v>111</v>
      </c>
      <c r="F69" s="26">
        <v>11090727.4</v>
      </c>
      <c r="G69" s="26">
        <v>-2572544.51</v>
      </c>
    </row>
    <row r="70" spans="2:7" ht="14.25">
      <c r="B70" s="15"/>
      <c r="C70" s="23"/>
      <c r="D70" s="23"/>
      <c r="E70" s="11" t="s">
        <v>112</v>
      </c>
      <c r="F70" s="26">
        <v>-161179846.69</v>
      </c>
      <c r="G70" s="26">
        <v>-158607302.18</v>
      </c>
    </row>
    <row r="71" spans="2:7" ht="14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ht="14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14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>
      <c r="B74" s="15"/>
      <c r="C74" s="23"/>
      <c r="D74" s="23"/>
      <c r="E74" s="11"/>
      <c r="F74" s="21"/>
      <c r="G74" s="21"/>
    </row>
    <row r="75" spans="2:7" ht="24">
      <c r="B75" s="15"/>
      <c r="C75" s="23"/>
      <c r="D75" s="23"/>
      <c r="E75" s="14" t="s">
        <v>116</v>
      </c>
      <c r="F75" s="20">
        <f>SUM(F76:F77)</f>
        <v>-157748.93</v>
      </c>
      <c r="G75" s="20">
        <f>SUM(G76:G77)</f>
        <v>-157748.93</v>
      </c>
    </row>
    <row r="76" spans="2:7" ht="14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ht="14.25">
      <c r="B77" s="15"/>
      <c r="C77" s="23"/>
      <c r="D77" s="23"/>
      <c r="E77" s="11" t="s">
        <v>118</v>
      </c>
      <c r="F77" s="26">
        <v>-157748.93</v>
      </c>
      <c r="G77" s="26">
        <f>+F77</f>
        <v>-157748.93</v>
      </c>
    </row>
    <row r="78" spans="2:7" ht="15" customHeight="1">
      <c r="B78" s="15"/>
      <c r="C78" s="23"/>
      <c r="D78" s="23"/>
      <c r="E78" s="11"/>
      <c r="F78" s="21"/>
      <c r="G78" s="21"/>
    </row>
    <row r="79" spans="2:7" ht="25.5" customHeight="1">
      <c r="B79" s="15"/>
      <c r="C79" s="23"/>
      <c r="D79" s="23"/>
      <c r="E79" s="14" t="s">
        <v>119</v>
      </c>
      <c r="F79" s="20">
        <f>SUM(F63,F68,F75)</f>
        <v>431021131.95</v>
      </c>
      <c r="G79" s="20">
        <f>SUM(G63,G68,G75)</f>
        <v>398221040.07000005</v>
      </c>
    </row>
    <row r="80" spans="2:7" ht="15" customHeight="1">
      <c r="B80" s="15"/>
      <c r="C80" s="23"/>
      <c r="D80" s="23"/>
      <c r="E80" s="11"/>
      <c r="F80" s="20"/>
      <c r="G80" s="20"/>
    </row>
    <row r="81" spans="2:7" ht="24">
      <c r="B81" s="15"/>
      <c r="C81" s="23"/>
      <c r="D81" s="23"/>
      <c r="E81" s="14" t="s">
        <v>120</v>
      </c>
      <c r="F81" s="20">
        <f>SUM(F59,F79)</f>
        <v>479416985.91999996</v>
      </c>
      <c r="G81" s="20">
        <f>SUM(G59,G79)</f>
        <v>457800671.21000004</v>
      </c>
    </row>
    <row r="82" spans="2:7" ht="14.25" customHeight="1" thickBot="1">
      <c r="B82" s="18"/>
      <c r="C82" s="24"/>
      <c r="D82" s="24"/>
      <c r="E82" s="19"/>
      <c r="F82" s="25"/>
      <c r="G82" s="25"/>
    </row>
    <row r="83" ht="15" customHeight="1"/>
    <row r="84" spans="2:5" s="29" customFormat="1" ht="14.25">
      <c r="B84" s="28"/>
      <c r="C84" s="28"/>
      <c r="D84" s="28"/>
      <c r="E84" s="28"/>
    </row>
    <row r="85" spans="2:5" s="29" customFormat="1" ht="14.25">
      <c r="B85" s="28"/>
      <c r="C85" s="28"/>
      <c r="D85" s="28"/>
      <c r="E85" s="28"/>
    </row>
    <row r="86" spans="2:5" s="29" customFormat="1" ht="14.25">
      <c r="B86" s="28"/>
      <c r="C86" s="28"/>
      <c r="D86" s="28"/>
      <c r="E86" s="28"/>
    </row>
    <row r="87" spans="2:5" s="29" customFormat="1" ht="14.25">
      <c r="B87" s="28"/>
      <c r="C87" s="28"/>
      <c r="D87" s="28"/>
      <c r="E87" s="28"/>
    </row>
    <row r="88" spans="2:5" s="29" customFormat="1" ht="14.25">
      <c r="B88" s="28"/>
      <c r="C88" s="28"/>
      <c r="D88" s="28"/>
      <c r="E88" s="28"/>
    </row>
    <row r="89" spans="2:5" s="29" customFormat="1" ht="14.25">
      <c r="B89" s="28"/>
      <c r="C89" s="28"/>
      <c r="D89" s="28"/>
      <c r="E89" s="28"/>
    </row>
    <row r="90" spans="2:5" s="29" customFormat="1" ht="14.25">
      <c r="B90" s="28"/>
      <c r="C90" s="28"/>
      <c r="D90" s="28"/>
      <c r="E90" s="28"/>
    </row>
    <row r="91" spans="2:5" s="29" customFormat="1" ht="14.25">
      <c r="B91" s="28"/>
      <c r="C91" s="28"/>
      <c r="D91" s="28"/>
      <c r="E91" s="28"/>
    </row>
    <row r="92" spans="2:5" s="29" customFormat="1" ht="14.25">
      <c r="B92" s="28"/>
      <c r="C92" s="28"/>
      <c r="D92" s="28"/>
      <c r="E92" s="28"/>
    </row>
    <row r="93" spans="2:5" s="29" customFormat="1" ht="14.25">
      <c r="B93" s="28"/>
      <c r="C93" s="28"/>
      <c r="D93" s="28"/>
      <c r="E93" s="28"/>
    </row>
    <row r="94" spans="2:5" s="29" customFormat="1" ht="14.25">
      <c r="B94" s="28"/>
      <c r="C94" s="28"/>
      <c r="D94" s="28"/>
      <c r="E94" s="28"/>
    </row>
    <row r="95" spans="2:5" s="29" customFormat="1" ht="14.25">
      <c r="B95" s="28"/>
      <c r="C95" s="28"/>
      <c r="D95" s="28"/>
      <c r="E95" s="28"/>
    </row>
    <row r="96" spans="2:5" s="29" customFormat="1" ht="14.25">
      <c r="B96" s="28"/>
      <c r="C96" s="28"/>
      <c r="D96" s="28"/>
      <c r="E96" s="28"/>
    </row>
    <row r="97" spans="2:5" s="29" customFormat="1" ht="14.25">
      <c r="B97" s="28"/>
      <c r="C97" s="28"/>
      <c r="D97" s="28"/>
      <c r="E97" s="28"/>
    </row>
    <row r="98" spans="2:5" s="29" customFormat="1" ht="14.25">
      <c r="B98" s="28"/>
      <c r="C98" s="28"/>
      <c r="D98" s="28"/>
      <c r="E98" s="28"/>
    </row>
    <row r="99" spans="2:5" s="29" customFormat="1" ht="14.25">
      <c r="B99" s="28"/>
      <c r="C99" s="28"/>
      <c r="D99" s="28"/>
      <c r="E99" s="28"/>
    </row>
    <row r="100" spans="2:19" s="29" customFormat="1" ht="14.25">
      <c r="B100" s="28"/>
      <c r="C100" s="28"/>
      <c r="D100" s="28"/>
      <c r="E100" s="28"/>
      <c r="S100" s="30"/>
    </row>
    <row r="101" spans="2:5" s="29" customFormat="1" ht="14.25">
      <c r="B101" s="28"/>
      <c r="C101" s="28"/>
      <c r="D101" s="28"/>
      <c r="E101" s="28"/>
    </row>
    <row r="102" spans="2:5" s="29" customFormat="1" ht="14.25">
      <c r="B102" s="28"/>
      <c r="C102" s="28"/>
      <c r="D102" s="28"/>
      <c r="E102" s="28"/>
    </row>
    <row r="103" spans="2:5" s="29" customFormat="1" ht="14.25">
      <c r="B103" s="28"/>
      <c r="C103" s="28"/>
      <c r="D103" s="28"/>
      <c r="E103" s="28"/>
    </row>
    <row r="104" spans="2:5" s="29" customFormat="1" ht="14.25">
      <c r="B104" s="28"/>
      <c r="C104" s="28"/>
      <c r="D104" s="28"/>
      <c r="E104" s="28"/>
    </row>
    <row r="105" spans="2:5" s="29" customFormat="1" ht="14.25">
      <c r="B105" s="28"/>
      <c r="C105" s="28"/>
      <c r="D105" s="28"/>
      <c r="E105" s="28"/>
    </row>
    <row r="106" spans="2:5" s="29" customFormat="1" ht="14.25">
      <c r="B106" s="28"/>
      <c r="C106" s="28"/>
      <c r="D106" s="28"/>
      <c r="E106" s="28"/>
    </row>
    <row r="107" spans="2:5" s="29" customFormat="1" ht="14.25">
      <c r="B107" s="28"/>
      <c r="C107" s="28"/>
      <c r="D107" s="28"/>
      <c r="E107" s="28"/>
    </row>
    <row r="108" spans="2:5" s="29" customFormat="1" ht="14.25">
      <c r="B108" s="28"/>
      <c r="C108" s="28"/>
      <c r="D108" s="28"/>
      <c r="E108" s="28"/>
    </row>
    <row r="109" spans="2:5" s="29" customFormat="1" ht="14.25">
      <c r="B109" s="28"/>
      <c r="C109" s="28"/>
      <c r="D109" s="28"/>
      <c r="E109" s="28"/>
    </row>
    <row r="110" spans="2:5" s="29" customFormat="1" ht="14.25">
      <c r="B110" s="28"/>
      <c r="C110" s="28"/>
      <c r="D110" s="28"/>
      <c r="E110" s="28"/>
    </row>
    <row r="111" spans="2:5" s="29" customFormat="1" ht="14.25">
      <c r="B111" s="28"/>
      <c r="C111" s="28"/>
      <c r="D111" s="28"/>
      <c r="E111" s="28"/>
    </row>
    <row r="112" spans="2:5" s="29" customFormat="1" ht="14.25">
      <c r="B112" s="28"/>
      <c r="C112" s="28"/>
      <c r="D112" s="28"/>
      <c r="E112" s="28"/>
    </row>
    <row r="113" spans="2:5" s="29" customFormat="1" ht="14.25">
      <c r="B113" s="28"/>
      <c r="C113" s="28"/>
      <c r="D113" s="28"/>
      <c r="E113" s="28"/>
    </row>
    <row r="114" spans="2:5" s="29" customFormat="1" ht="14.25">
      <c r="B114" s="28"/>
      <c r="C114" s="28"/>
      <c r="D114" s="28"/>
      <c r="E114" s="28"/>
    </row>
    <row r="115" spans="2:5" s="29" customFormat="1" ht="14.25">
      <c r="B115" s="28"/>
      <c r="C115" s="28"/>
      <c r="D115" s="28"/>
      <c r="E115" s="28"/>
    </row>
    <row r="116" spans="2:5" s="29" customFormat="1" ht="14.25">
      <c r="B116" s="28"/>
      <c r="C116" s="28"/>
      <c r="D116" s="28"/>
      <c r="E116" s="28"/>
    </row>
    <row r="117" spans="2:5" s="29" customFormat="1" ht="14.25">
      <c r="B117" s="28"/>
      <c r="C117" s="28"/>
      <c r="D117" s="28"/>
      <c r="E117" s="28"/>
    </row>
    <row r="118" spans="2:5" s="29" customFormat="1" ht="14.25">
      <c r="B118" s="28"/>
      <c r="C118" s="28"/>
      <c r="D118" s="28"/>
      <c r="E118" s="28"/>
    </row>
    <row r="119" spans="2:5" s="29" customFormat="1" ht="14.25">
      <c r="B119" s="28"/>
      <c r="C119" s="28"/>
      <c r="D119" s="28"/>
      <c r="E119" s="28"/>
    </row>
    <row r="120" spans="2:5" s="29" customFormat="1" ht="14.25">
      <c r="B120" s="28"/>
      <c r="C120" s="28"/>
      <c r="D120" s="28"/>
      <c r="E120" s="28"/>
    </row>
    <row r="121" spans="2:5" s="29" customFormat="1" ht="14.25">
      <c r="B121" s="28"/>
      <c r="C121" s="28"/>
      <c r="D121" s="28"/>
      <c r="E121" s="28"/>
    </row>
    <row r="122" spans="2:5" s="29" customFormat="1" ht="14.25">
      <c r="B122" s="28"/>
      <c r="C122" s="28"/>
      <c r="D122" s="28"/>
      <c r="E122" s="28"/>
    </row>
    <row r="123" spans="2:5" s="29" customFormat="1" ht="14.25">
      <c r="B123" s="28"/>
      <c r="C123" s="28"/>
      <c r="D123" s="28"/>
      <c r="E123" s="28"/>
    </row>
    <row r="124" spans="2:5" s="29" customFormat="1" ht="14.25">
      <c r="B124" s="28"/>
      <c r="C124" s="28"/>
      <c r="D124" s="28"/>
      <c r="E124" s="28"/>
    </row>
    <row r="125" spans="2:5" s="29" customFormat="1" ht="14.25">
      <c r="B125" s="28"/>
      <c r="C125" s="28"/>
      <c r="D125" s="28"/>
      <c r="E125" s="28"/>
    </row>
    <row r="126" spans="2:5" s="29" customFormat="1" ht="14.25">
      <c r="B126" s="28"/>
      <c r="C126" s="28"/>
      <c r="D126" s="28"/>
      <c r="E126" s="28"/>
    </row>
    <row r="127" spans="2:5" s="29" customFormat="1" ht="14.25">
      <c r="B127" s="28"/>
      <c r="C127" s="28"/>
      <c r="D127" s="28"/>
      <c r="E127" s="28"/>
    </row>
    <row r="128" spans="2:5" s="29" customFormat="1" ht="14.25">
      <c r="B128" s="28"/>
      <c r="C128" s="28"/>
      <c r="D128" s="28"/>
      <c r="E128" s="28"/>
    </row>
    <row r="129" spans="2:5" s="29" customFormat="1" ht="14.25">
      <c r="B129" s="28"/>
      <c r="C129" s="28"/>
      <c r="D129" s="28"/>
      <c r="E129" s="28"/>
    </row>
    <row r="130" spans="2:5" s="29" customFormat="1" ht="14.25">
      <c r="B130" s="28"/>
      <c r="C130" s="28"/>
      <c r="D130" s="28"/>
      <c r="E130" s="28"/>
    </row>
    <row r="131" spans="2:5" s="29" customFormat="1" ht="14.25">
      <c r="B131" s="28"/>
      <c r="C131" s="28"/>
      <c r="D131" s="28"/>
      <c r="E131" s="28"/>
    </row>
    <row r="132" spans="2:5" s="29" customFormat="1" ht="14.25">
      <c r="B132" s="28"/>
      <c r="C132" s="28"/>
      <c r="D132" s="28"/>
      <c r="E132" s="28"/>
    </row>
    <row r="133" spans="2:5" s="29" customFormat="1" ht="14.25">
      <c r="B133" s="28"/>
      <c r="C133" s="28"/>
      <c r="D133" s="28"/>
      <c r="E133" s="28"/>
    </row>
    <row r="134" spans="2:5" s="29" customFormat="1" ht="14.25">
      <c r="B134" s="28"/>
      <c r="C134" s="28"/>
      <c r="D134" s="28"/>
      <c r="E134" s="28"/>
    </row>
    <row r="135" spans="2:5" s="29" customFormat="1" ht="14.25">
      <c r="B135" s="28"/>
      <c r="C135" s="28"/>
      <c r="D135" s="28"/>
      <c r="E135" s="28"/>
    </row>
    <row r="136" spans="2:5" s="29" customFormat="1" ht="14.25">
      <c r="B136" s="28"/>
      <c r="C136" s="28"/>
      <c r="D136" s="28"/>
      <c r="E136" s="28"/>
    </row>
    <row r="137" spans="2:5" s="29" customFormat="1" ht="14.25">
      <c r="B137" s="28"/>
      <c r="C137" s="28"/>
      <c r="D137" s="28"/>
      <c r="E137" s="28"/>
    </row>
    <row r="138" spans="2:5" s="29" customFormat="1" ht="14.25">
      <c r="B138" s="28"/>
      <c r="C138" s="28"/>
      <c r="D138" s="28"/>
      <c r="E138" s="28"/>
    </row>
    <row r="139" spans="2:5" s="29" customFormat="1" ht="14.25">
      <c r="B139" s="28"/>
      <c r="C139" s="28"/>
      <c r="D139" s="28"/>
      <c r="E139" s="28"/>
    </row>
    <row r="140" spans="2:5" s="29" customFormat="1" ht="14.25">
      <c r="B140" s="28"/>
      <c r="C140" s="28"/>
      <c r="D140" s="28"/>
      <c r="E140" s="28"/>
    </row>
    <row r="141" spans="2:5" s="29" customFormat="1" ht="14.25">
      <c r="B141" s="28"/>
      <c r="C141" s="28"/>
      <c r="D141" s="28"/>
      <c r="E141" s="28"/>
    </row>
    <row r="142" spans="2:5" s="29" customFormat="1" ht="14.25">
      <c r="B142" s="28"/>
      <c r="C142" s="28"/>
      <c r="D142" s="28"/>
      <c r="E142" s="28"/>
    </row>
    <row r="143" spans="2:5" s="29" customFormat="1" ht="14.25">
      <c r="B143" s="28"/>
      <c r="C143" s="28"/>
      <c r="D143" s="28"/>
      <c r="E143" s="28"/>
    </row>
    <row r="144" spans="2:5" s="29" customFormat="1" ht="14.25">
      <c r="B144" s="28"/>
      <c r="C144" s="28"/>
      <c r="D144" s="28"/>
      <c r="E144" s="28"/>
    </row>
    <row r="145" spans="2:5" s="29" customFormat="1" ht="14.25">
      <c r="B145" s="28"/>
      <c r="C145" s="28"/>
      <c r="D145" s="28"/>
      <c r="E145" s="28"/>
    </row>
    <row r="146" spans="2:5" s="29" customFormat="1" ht="14.25">
      <c r="B146" s="28"/>
      <c r="C146" s="28"/>
      <c r="D146" s="28"/>
      <c r="E146" s="28"/>
    </row>
    <row r="147" spans="2:5" s="29" customFormat="1" ht="14.25">
      <c r="B147" s="28"/>
      <c r="C147" s="28"/>
      <c r="D147" s="28"/>
      <c r="E147" s="28"/>
    </row>
    <row r="148" spans="2:5" s="29" customFormat="1" ht="14.25">
      <c r="B148" s="28"/>
      <c r="C148" s="28"/>
      <c r="D148" s="28"/>
      <c r="E148" s="28"/>
    </row>
    <row r="149" spans="2:5" s="29" customFormat="1" ht="14.25">
      <c r="B149" s="28"/>
      <c r="C149" s="28"/>
      <c r="D149" s="28"/>
      <c r="E149" s="28"/>
    </row>
  </sheetData>
  <sheetProtection sheet="1" formatColumns="0" formatRows="0"/>
  <mergeCells count="4">
    <mergeCell ref="B2:G2"/>
    <mergeCell ref="B3:G3"/>
    <mergeCell ref="B4:G4"/>
    <mergeCell ref="B5:G5"/>
  </mergeCells>
  <printOptions/>
  <pageMargins left="0.25" right="0.25" top="0.75" bottom="0.75" header="0.3" footer="0.3"/>
  <pageSetup fitToHeight="0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Darkside Archives</cp:lastModifiedBy>
  <dcterms:created xsi:type="dcterms:W3CDTF">2020-01-08T19:54:23Z</dcterms:created>
  <dcterms:modified xsi:type="dcterms:W3CDTF">2022-02-04T23:28:12Z</dcterms:modified>
  <cp:category/>
  <cp:version/>
  <cp:contentType/>
  <cp:contentStatus/>
</cp:coreProperties>
</file>